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filterPrivacy="1"/>
  <xr:revisionPtr revIDLastSave="0" documentId="13_ncr:1_{7487D55D-05FA-4278-887B-7FD670C34126}" xr6:coauthVersionLast="47" xr6:coauthVersionMax="47" xr10:uidLastSave="{00000000-0000-0000-0000-000000000000}"/>
  <bookViews>
    <workbookView xWindow="-120" yWindow="-120" windowWidth="21840" windowHeight="13140" xr2:uid="{00000000-000D-0000-FFFF-FFFF00000000}"/>
  </bookViews>
  <sheets>
    <sheet name="令和○年○月"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1" l="1"/>
  <c r="A15" i="1"/>
  <c r="A16" i="1" s="1"/>
  <c r="O42" i="1"/>
  <c r="O15" i="1"/>
  <c r="O16" i="1"/>
  <c r="O17" i="1"/>
  <c r="O18" i="1"/>
  <c r="O19" i="1"/>
  <c r="O20" i="1"/>
  <c r="O21" i="1"/>
  <c r="O22" i="1"/>
  <c r="O23" i="1"/>
  <c r="O24" i="1"/>
  <c r="O25" i="1"/>
  <c r="O26" i="1"/>
  <c r="O27" i="1"/>
  <c r="O28" i="1"/>
  <c r="O29" i="1"/>
  <c r="O30" i="1"/>
  <c r="O31" i="1"/>
  <c r="O32" i="1"/>
  <c r="O33" i="1"/>
  <c r="O34" i="1"/>
  <c r="O35" i="1"/>
  <c r="O36" i="1"/>
  <c r="O37" i="1"/>
  <c r="O38" i="1"/>
  <c r="O39" i="1"/>
  <c r="O40" i="1"/>
  <c r="O41" i="1"/>
  <c r="O43" i="1"/>
  <c r="O44" i="1"/>
  <c r="O45" i="1"/>
  <c r="E14" i="1"/>
  <c r="N14" i="1"/>
  <c r="M14" i="1"/>
  <c r="L14" i="1"/>
  <c r="I14" i="1"/>
  <c r="D14" i="1"/>
  <c r="F14" i="1"/>
  <c r="C14" i="1"/>
  <c r="O14" i="1" l="1"/>
  <c r="B15" i="1"/>
  <c r="B16" i="1" l="1"/>
  <c r="A17" i="1"/>
  <c r="A18" i="1" l="1"/>
  <c r="B17" i="1"/>
  <c r="A19" i="1" l="1"/>
  <c r="B18" i="1"/>
  <c r="A20" i="1" l="1"/>
  <c r="B19" i="1"/>
  <c r="A21" i="1" l="1"/>
  <c r="B20" i="1"/>
  <c r="A22" i="1" l="1"/>
  <c r="B21" i="1"/>
  <c r="A23" i="1" l="1"/>
  <c r="B22" i="1"/>
  <c r="A24" i="1" l="1"/>
  <c r="B23" i="1"/>
  <c r="A25" i="1" l="1"/>
  <c r="B24" i="1"/>
  <c r="A26" i="1" l="1"/>
  <c r="B25" i="1"/>
  <c r="A27" i="1" l="1"/>
  <c r="B26" i="1"/>
  <c r="A28" i="1" l="1"/>
  <c r="B27" i="1"/>
  <c r="A29" i="1" l="1"/>
  <c r="B28" i="1"/>
  <c r="A30" i="1" l="1"/>
  <c r="B29" i="1"/>
  <c r="A31" i="1" l="1"/>
  <c r="B30" i="1"/>
  <c r="A32" i="1" l="1"/>
  <c r="B31" i="1"/>
  <c r="A33" i="1" l="1"/>
  <c r="A34" i="1" s="1"/>
  <c r="B32" i="1"/>
  <c r="B33" i="1" l="1"/>
  <c r="A35" i="1" l="1"/>
  <c r="B34" i="1"/>
  <c r="A36" i="1" l="1"/>
  <c r="B35" i="1"/>
  <c r="A37" i="1" l="1"/>
  <c r="B37" i="1" s="1"/>
  <c r="B36" i="1"/>
  <c r="A38" i="1" l="1"/>
  <c r="A39" i="1" l="1"/>
  <c r="B38" i="1"/>
  <c r="A40" i="1" l="1"/>
  <c r="B39" i="1"/>
  <c r="A41" i="1" l="1"/>
  <c r="B40" i="1"/>
  <c r="A42" i="1" l="1"/>
  <c r="B41" i="1"/>
  <c r="B42" i="1" l="1"/>
  <c r="A45" i="1"/>
  <c r="B45" i="1" s="1"/>
  <c r="A43" i="1"/>
  <c r="B43" i="1" s="1"/>
  <c r="A44" i="1"/>
  <c r="B44" i="1" s="1"/>
</calcChain>
</file>

<file path=xl/sharedStrings.xml><?xml version="1.0" encoding="utf-8"?>
<sst xmlns="http://schemas.openxmlformats.org/spreadsheetml/2006/main" count="46" uniqueCount="46">
  <si>
    <t>実車回数</t>
    <rPh sb="0" eb="2">
      <t>ジッシャ</t>
    </rPh>
    <rPh sb="2" eb="4">
      <t>カイスウ</t>
    </rPh>
    <phoneticPr fontId="1"/>
  </si>
  <si>
    <t>輸送人員</t>
    <phoneticPr fontId="1"/>
  </si>
  <si>
    <t>当月合計</t>
    <rPh sb="0" eb="2">
      <t>トウゲツ</t>
    </rPh>
    <rPh sb="2" eb="4">
      <t>ゴウケイ</t>
    </rPh>
    <phoneticPr fontId="1"/>
  </si>
  <si>
    <t>日本版ライドシェアの輸送実績報告書</t>
    <rPh sb="0" eb="3">
      <t>ニホンバン</t>
    </rPh>
    <rPh sb="10" eb="12">
      <t>ユソウ</t>
    </rPh>
    <rPh sb="12" eb="14">
      <t>ジッセキ</t>
    </rPh>
    <rPh sb="14" eb="17">
      <t>ホウコクショ</t>
    </rPh>
    <phoneticPr fontId="1"/>
  </si>
  <si>
    <t>稼働車両数</t>
    <rPh sb="0" eb="2">
      <t>カドウ</t>
    </rPh>
    <rPh sb="2" eb="5">
      <t>シャリョウスウ</t>
    </rPh>
    <phoneticPr fontId="1"/>
  </si>
  <si>
    <t>稼働時間</t>
    <rPh sb="0" eb="2">
      <t>カドウ</t>
    </rPh>
    <rPh sb="2" eb="4">
      <t>ジカン</t>
    </rPh>
    <phoneticPr fontId="1"/>
  </si>
  <si>
    <t>走行キロ（A）</t>
    <rPh sb="0" eb="2">
      <t>ソウコウ</t>
    </rPh>
    <phoneticPr fontId="1"/>
  </si>
  <si>
    <t>実車キロ（B）</t>
    <rPh sb="0" eb="2">
      <t>ジッシャ</t>
    </rPh>
    <phoneticPr fontId="1"/>
  </si>
  <si>
    <t>【当月】
日車営収（C）</t>
    <rPh sb="1" eb="3">
      <t>トウゲツ</t>
    </rPh>
    <rPh sb="5" eb="6">
      <t>ニチ</t>
    </rPh>
    <rPh sb="6" eb="7">
      <t>シャ</t>
    </rPh>
    <rPh sb="7" eb="8">
      <t>エイ</t>
    </rPh>
    <rPh sb="8" eb="9">
      <t>シュウ</t>
    </rPh>
    <phoneticPr fontId="1"/>
  </si>
  <si>
    <t>【前年同月】
日車営収（D）</t>
    <rPh sb="1" eb="3">
      <t>ゼンネン</t>
    </rPh>
    <rPh sb="3" eb="5">
      <t>ドウゲツ</t>
    </rPh>
    <phoneticPr fontId="1"/>
  </si>
  <si>
    <t>マッチング率
（F／E）</t>
    <rPh sb="5" eb="6">
      <t>リツ</t>
    </rPh>
    <phoneticPr fontId="1"/>
  </si>
  <si>
    <t>備　考</t>
    <rPh sb="0" eb="1">
      <t>ビ</t>
    </rPh>
    <rPh sb="2" eb="3">
      <t>コウ</t>
    </rPh>
    <phoneticPr fontId="1"/>
  </si>
  <si>
    <t>　（１）令和６年３月２９日付け公示「法人タクシー事業者による交通サービスを補完するための 地域の自家用車・一般ドライバーを活用した有償運送の 許可基準について」３．（５）に基づく報告</t>
    <rPh sb="86" eb="87">
      <t>モト</t>
    </rPh>
    <rPh sb="89" eb="91">
      <t>ホウコク</t>
    </rPh>
    <phoneticPr fontId="1"/>
  </si>
  <si>
    <t>　（２）令和６年８月５日付け事務連絡「雨天時・酷暑における自家用車活用事業の使用可能車両数について」５．に基づく報告</t>
    <rPh sb="53" eb="54">
      <t>モト</t>
    </rPh>
    <rPh sb="56" eb="58">
      <t>ホウコク</t>
    </rPh>
    <phoneticPr fontId="1"/>
  </si>
  <si>
    <t>　（３）令和６年９月１０日付け事務連絡「災害対応時における自家用車活用事業の活用について」６．に基づく報告</t>
    <rPh sb="48" eb="49">
      <t>モト</t>
    </rPh>
    <rPh sb="51" eb="53">
      <t>ホウコク</t>
    </rPh>
    <phoneticPr fontId="1"/>
  </si>
  <si>
    <t>　（４）令和６年９月１７日付け事務連絡「自家用車活用事業における大都市部以外の地域における 供給車両数・時間帯の拡充について」３．（３）に基づく報告</t>
    <rPh sb="69" eb="70">
      <t>モト</t>
    </rPh>
    <rPh sb="72" eb="74">
      <t>ホウコク</t>
    </rPh>
    <phoneticPr fontId="1"/>
  </si>
  <si>
    <t>２．着色セルには入力せず、無（白）色のセルに入力してください。またセルの追加はしないでください。</t>
    <rPh sb="2" eb="4">
      <t>チャクショク</t>
    </rPh>
    <rPh sb="8" eb="10">
      <t>ニュウリョク</t>
    </rPh>
    <rPh sb="13" eb="14">
      <t>ム</t>
    </rPh>
    <rPh sb="15" eb="16">
      <t>シロ</t>
    </rPh>
    <rPh sb="17" eb="18">
      <t>ショク</t>
    </rPh>
    <rPh sb="22" eb="24">
      <t>ニュウリョク</t>
    </rPh>
    <rPh sb="36" eb="38">
      <t>ツイカ</t>
    </rPh>
    <phoneticPr fontId="1"/>
  </si>
  <si>
    <t>３．本報告の根拠規程</t>
    <rPh sb="2" eb="5">
      <t>ホンホウコク</t>
    </rPh>
    <rPh sb="6" eb="8">
      <t>コンキョ</t>
    </rPh>
    <rPh sb="8" eb="10">
      <t>キテイ</t>
    </rPh>
    <phoneticPr fontId="1"/>
  </si>
  <si>
    <t>１．毎月１０日までに前月分の数値を対象営業所の所在地を管轄する運輸支局へエクセルファイルのままメールで報告してください。</t>
    <rPh sb="17" eb="19">
      <t>タイショウ</t>
    </rPh>
    <rPh sb="19" eb="22">
      <t>エイギョウショ</t>
    </rPh>
    <rPh sb="23" eb="26">
      <t>ショザイチ</t>
    </rPh>
    <rPh sb="27" eb="29">
      <t>カンカツ</t>
    </rPh>
    <phoneticPr fontId="1"/>
  </si>
  <si>
    <t>事業者名：</t>
    <rPh sb="0" eb="4">
      <t>ジギョウシャメイ</t>
    </rPh>
    <phoneticPr fontId="1"/>
  </si>
  <si>
    <t>営業所名：</t>
    <rPh sb="0" eb="3">
      <t>エイギョウショ</t>
    </rPh>
    <rPh sb="3" eb="4">
      <t>メイ</t>
    </rPh>
    <phoneticPr fontId="1"/>
  </si>
  <si>
    <t>担当者名：</t>
    <rPh sb="0" eb="4">
      <t>タントウシャメイ</t>
    </rPh>
    <phoneticPr fontId="1"/>
  </si>
  <si>
    <t>電話番号：</t>
    <rPh sb="0" eb="2">
      <t>デンワ</t>
    </rPh>
    <rPh sb="2" eb="4">
      <t>バンゴウ</t>
    </rPh>
    <phoneticPr fontId="1"/>
  </si>
  <si>
    <t>メールアドレス：</t>
    <phoneticPr fontId="1"/>
  </si>
  <si>
    <t>実車率（B/A）</t>
    <rPh sb="0" eb="3">
      <t>ジッシャリツ</t>
    </rPh>
    <phoneticPr fontId="1"/>
  </si>
  <si>
    <t>年</t>
    <rPh sb="0" eb="1">
      <t>ネン</t>
    </rPh>
    <phoneticPr fontId="1"/>
  </si>
  <si>
    <t>月分</t>
    <rPh sb="0" eb="1">
      <t>ツキ</t>
    </rPh>
    <rPh sb="1" eb="2">
      <t>ブン</t>
    </rPh>
    <phoneticPr fontId="1"/>
  </si>
  <si>
    <t>■報告対象年月</t>
    <rPh sb="1" eb="3">
      <t>ホウコク</t>
    </rPh>
    <rPh sb="3" eb="5">
      <t>タイショウ</t>
    </rPh>
    <rPh sb="5" eb="7">
      <t>ネンゲツ</t>
    </rPh>
    <phoneticPr fontId="1"/>
  </si>
  <si>
    <t>【比較】
日車営収
（C／D）</t>
    <rPh sb="1" eb="3">
      <t>ヒカク</t>
    </rPh>
    <rPh sb="5" eb="6">
      <t>ニチ</t>
    </rPh>
    <rPh sb="6" eb="7">
      <t>シャ</t>
    </rPh>
    <rPh sb="7" eb="8">
      <t>エイ</t>
    </rPh>
    <rPh sb="8" eb="9">
      <t>シュウ</t>
    </rPh>
    <phoneticPr fontId="1"/>
  </si>
  <si>
    <t>配車依頼件数（E）
（アプリ・無線）</t>
    <rPh sb="0" eb="2">
      <t>ハイシャ</t>
    </rPh>
    <rPh sb="2" eb="4">
      <t>イライ</t>
    </rPh>
    <rPh sb="4" eb="6">
      <t>ケンスウ</t>
    </rPh>
    <rPh sb="15" eb="17">
      <t>ムセン</t>
    </rPh>
    <phoneticPr fontId="1"/>
  </si>
  <si>
    <t>承諾件数（F）
（アプリ・無線）</t>
    <rPh sb="0" eb="2">
      <t>ショウダク</t>
    </rPh>
    <rPh sb="2" eb="4">
      <t>ケンスウ</t>
    </rPh>
    <rPh sb="13" eb="15">
      <t>ムセン</t>
    </rPh>
    <phoneticPr fontId="1"/>
  </si>
  <si>
    <t>５．報告先：</t>
    <rPh sb="2" eb="4">
      <t>ホウコク</t>
    </rPh>
    <rPh sb="4" eb="5">
      <t>サキ</t>
    </rPh>
    <phoneticPr fontId="1"/>
  </si>
  <si>
    <t>　３．本報告の根拠規程（１）及び（４）に基づく報告時には「通常」を選んでください。</t>
    <rPh sb="14" eb="15">
      <t>オヨ</t>
    </rPh>
    <rPh sb="20" eb="22">
      <t>モトズ</t>
    </rPh>
    <rPh sb="23" eb="25">
      <t>ホウコク</t>
    </rPh>
    <rPh sb="25" eb="26">
      <t>ジ</t>
    </rPh>
    <rPh sb="33" eb="34">
      <t>エラ</t>
    </rPh>
    <phoneticPr fontId="1"/>
  </si>
  <si>
    <t>　３．本報告の根拠規程（２）に基づき、雨天時に自動車活用事業を使用した場合の報告時には「雨天」を選んでください。</t>
    <rPh sb="19" eb="21">
      <t>ウテン</t>
    </rPh>
    <rPh sb="38" eb="40">
      <t>ホウコク</t>
    </rPh>
    <rPh sb="40" eb="41">
      <t>ジ</t>
    </rPh>
    <phoneticPr fontId="1"/>
  </si>
  <si>
    <t>　３．本報告の根拠規程（２）に基づき、酷暑時に自動車活用事業を使用した場合の報告時には「酷暑」を選んでください。</t>
    <rPh sb="19" eb="21">
      <t>コクショ</t>
    </rPh>
    <rPh sb="21" eb="22">
      <t>ジ</t>
    </rPh>
    <rPh sb="23" eb="26">
      <t>ジドウシャ</t>
    </rPh>
    <rPh sb="26" eb="28">
      <t>カツヨウ</t>
    </rPh>
    <rPh sb="28" eb="30">
      <t>ジギョウ</t>
    </rPh>
    <rPh sb="31" eb="33">
      <t>シヨウ</t>
    </rPh>
    <rPh sb="35" eb="37">
      <t>バアイ</t>
    </rPh>
    <rPh sb="38" eb="40">
      <t>ホウコク</t>
    </rPh>
    <rPh sb="40" eb="41">
      <t>ジ</t>
    </rPh>
    <phoneticPr fontId="1"/>
  </si>
  <si>
    <t>　３．本報告の根拠規程（３）に基づき、災害発生時に自動車活用事業を使用した場合の報告時には「災害」を選んでください。</t>
    <rPh sb="19" eb="21">
      <t>サイガイ</t>
    </rPh>
    <rPh sb="21" eb="23">
      <t>ハッセイ</t>
    </rPh>
    <rPh sb="46" eb="48">
      <t>サイガイ</t>
    </rPh>
    <phoneticPr fontId="1"/>
  </si>
  <si>
    <t>なお、通常・雨天・酷暑・災害、鉄道それぞれの運行が発生した場合は、それぞれシートを分けて報告してください。</t>
    <rPh sb="15" eb="17">
      <t>テツドウ</t>
    </rPh>
    <rPh sb="22" eb="24">
      <t>ウンコウ</t>
    </rPh>
    <rPh sb="25" eb="27">
      <t>ハッセイ</t>
    </rPh>
    <rPh sb="29" eb="31">
      <t>バアイ</t>
    </rPh>
    <rPh sb="41" eb="42">
      <t>ワ</t>
    </rPh>
    <rPh sb="44" eb="46">
      <t>ホウコク</t>
    </rPh>
    <phoneticPr fontId="1"/>
  </si>
  <si>
    <t>４．「通常・雨天・酷暑・災害・鉄道の別」について</t>
    <rPh sb="15" eb="17">
      <t>テツドウ</t>
    </rPh>
    <phoneticPr fontId="1"/>
  </si>
  <si>
    <t>　３．本報告の根拠規程（５）に基づき、鉄道等の遅延発生時に自動車活用事業を使用した場合の報告時には「鉄道」を選んでください。</t>
    <rPh sb="19" eb="21">
      <t>テツドウ</t>
    </rPh>
    <rPh sb="21" eb="22">
      <t>トウ</t>
    </rPh>
    <rPh sb="23" eb="25">
      <t>チエン</t>
    </rPh>
    <rPh sb="25" eb="27">
      <t>ハッセイ</t>
    </rPh>
    <rPh sb="50" eb="52">
      <t>テツドウ</t>
    </rPh>
    <phoneticPr fontId="1"/>
  </si>
  <si>
    <t>　（５）令和６年１０月１１日付け事務連絡「鉄道等の公共交通機関の遅延時における自家用車活用事業の活用について」４に基づく報告</t>
    <rPh sb="57" eb="58">
      <t>モト</t>
    </rPh>
    <rPh sb="60" eb="62">
      <t>ホウコク</t>
    </rPh>
    <phoneticPr fontId="1"/>
  </si>
  <si>
    <t>通常</t>
  </si>
  <si>
    <t>通常・雨天・酷暑・災害・鉄道の別</t>
    <rPh sb="12" eb="14">
      <t>テツドウ</t>
    </rPh>
    <phoneticPr fontId="1"/>
  </si>
  <si>
    <t>日本版ライドシェア</t>
    <rPh sb="0" eb="3">
      <t>ニホンバン</t>
    </rPh>
    <phoneticPr fontId="1"/>
  </si>
  <si>
    <t>タクシー事業</t>
    <rPh sb="4" eb="6">
      <t>ジギョウ</t>
    </rPh>
    <phoneticPr fontId="1"/>
  </si>
  <si>
    <t>埼玉運輸支局輸送担当</t>
    <rPh sb="0" eb="2">
      <t>サイタマ</t>
    </rPh>
    <rPh sb="2" eb="4">
      <t>ウンユ</t>
    </rPh>
    <phoneticPr fontId="1"/>
  </si>
  <si>
    <t>ktt-saitama-yusou@ki.mlit.go.jp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</si>
</sst>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aaa"/>
  </numFmts>
  <fonts count="13" x14ac:knownFonts="1">
    <font>
      <sz val="11"/>
      <color theme="1"/>
      <name val="ＭＳ Ｐゴシック"/>
    </font>
    <font>
      <sz val="6"/>
      <name val="ＭＳ Ｐゴシック"/>
      <family val="3"/>
      <charset val="128"/>
    </font>
    <font>
      <sz val="11"/>
      <color theme="1"/>
      <name val="ＭＳ Ｐゴシック"/>
      <family val="3"/>
      <charset val="128"/>
    </font>
    <font>
      <sz val="9"/>
      <color theme="1"/>
      <name val="ＭＳ Ｐゴシック"/>
      <family val="3"/>
      <charset val="128"/>
    </font>
    <font>
      <sz val="10"/>
      <color theme="1"/>
      <name val="ＭＳ Ｐゴシック"/>
      <family val="3"/>
      <charset val="128"/>
    </font>
    <font>
      <sz val="12"/>
      <color theme="1"/>
      <name val="ＭＳ Ｐゴシック"/>
      <family val="3"/>
      <charset val="128"/>
    </font>
    <font>
      <b/>
      <sz val="14"/>
      <color theme="1"/>
      <name val="ＭＳ Ｐゴシック"/>
      <family val="3"/>
      <charset val="128"/>
    </font>
    <font>
      <sz val="12"/>
      <name val="ＭＳ Ｐゴシック"/>
      <family val="3"/>
      <charset val="128"/>
    </font>
    <font>
      <sz val="14"/>
      <color theme="1"/>
      <name val="ＭＳ Ｐゴシック"/>
      <family val="3"/>
      <charset val="128"/>
    </font>
    <font>
      <sz val="10"/>
      <name val="ＭＳ Ｐゴシック"/>
      <family val="3"/>
      <charset val="128"/>
    </font>
    <font>
      <b/>
      <sz val="14"/>
      <name val="ＭＳ Ｐゴシック"/>
      <family val="3"/>
      <charset val="128"/>
    </font>
    <font>
      <sz val="11"/>
      <name val="ＭＳ Ｐゴシック"/>
      <family val="3"/>
      <charset val="128"/>
    </font>
    <font>
      <u/>
      <sz val="11"/>
      <color theme="1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5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double">
        <color auto="1"/>
      </left>
      <right/>
      <top style="thin">
        <color auto="1"/>
      </top>
      <bottom style="thin">
        <color auto="1"/>
      </bottom>
      <diagonal/>
    </border>
    <border diagonalUp="1">
      <left style="double">
        <color auto="1"/>
      </left>
      <right style="thin">
        <color auto="1"/>
      </right>
      <top style="thin">
        <color auto="1"/>
      </top>
      <bottom style="thin">
        <color auto="1"/>
      </bottom>
      <diagonal style="thin">
        <color auto="1"/>
      </diagonal>
    </border>
    <border>
      <left style="thin">
        <color auto="1"/>
      </left>
      <right/>
      <top/>
      <bottom style="thin">
        <color auto="1"/>
      </bottom>
      <diagonal/>
    </border>
    <border>
      <left style="thin">
        <color auto="1"/>
      </left>
      <right style="thin">
        <color auto="1"/>
      </right>
      <top style="double">
        <color auto="1"/>
      </top>
      <bottom style="double">
        <color auto="1"/>
      </bottom>
      <diagonal/>
    </border>
    <border diagonalUp="1">
      <left style="double">
        <color auto="1"/>
      </left>
      <right style="thin">
        <color auto="1"/>
      </right>
      <top/>
      <bottom style="thin">
        <color auto="1"/>
      </bottom>
      <diagonal style="thin">
        <color auto="1"/>
      </diagonal>
    </border>
    <border diagonalUp="1">
      <left style="thin">
        <color auto="1"/>
      </left>
      <right style="thin">
        <color auto="1"/>
      </right>
      <top/>
      <bottom style="thin">
        <color auto="1"/>
      </bottom>
      <diagonal style="thin">
        <color auto="1"/>
      </diagonal>
    </border>
    <border>
      <left style="thin">
        <color auto="1"/>
      </left>
      <right/>
      <top style="double">
        <color auto="1"/>
      </top>
      <bottom style="double">
        <color auto="1"/>
      </bottom>
      <diagonal/>
    </border>
    <border>
      <left style="double">
        <color auto="1"/>
      </left>
      <right style="thin">
        <color auto="1"/>
      </right>
      <top style="double">
        <color auto="1"/>
      </top>
      <bottom style="double">
        <color auto="1"/>
      </bottom>
      <diagonal/>
    </border>
    <border>
      <left/>
      <right style="thin">
        <color auto="1"/>
      </right>
      <top style="double">
        <color auto="1"/>
      </top>
      <bottom style="double">
        <color auto="1"/>
      </bottom>
      <diagonal/>
    </border>
    <border>
      <left/>
      <right style="thin">
        <color auto="1"/>
      </right>
      <top/>
      <bottom style="thin">
        <color auto="1"/>
      </bottom>
      <diagonal/>
    </border>
    <border>
      <left/>
      <right/>
      <top style="double">
        <color auto="1"/>
      </top>
      <bottom style="double">
        <color auto="1"/>
      </bottom>
      <diagonal/>
    </border>
    <border diagonalUp="1">
      <left style="thin">
        <color auto="1"/>
      </left>
      <right style="thin">
        <color auto="1"/>
      </right>
      <top style="double">
        <color auto="1"/>
      </top>
      <bottom style="thin">
        <color auto="1"/>
      </bottom>
      <diagonal style="thin">
        <color auto="1"/>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top style="double">
        <color auto="1"/>
      </top>
      <bottom/>
      <diagonal/>
    </border>
    <border>
      <left style="thin">
        <color auto="1"/>
      </left>
      <right/>
      <top/>
      <bottom style="double">
        <color auto="1"/>
      </bottom>
      <diagonal/>
    </border>
    <border>
      <left/>
      <right style="double">
        <color auto="1"/>
      </right>
      <top style="thin">
        <color auto="1"/>
      </top>
      <bottom style="thin">
        <color auto="1"/>
      </bottom>
      <diagonal/>
    </border>
    <border>
      <left style="dotted">
        <color auto="1"/>
      </left>
      <right style="double">
        <color auto="1"/>
      </right>
      <top style="double">
        <color auto="1"/>
      </top>
      <bottom style="thin">
        <color auto="1"/>
      </bottom>
      <diagonal/>
    </border>
    <border>
      <left style="dotted">
        <color auto="1"/>
      </left>
      <right style="double">
        <color auto="1"/>
      </right>
      <top/>
      <bottom style="thin">
        <color auto="1"/>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n">
        <color auto="1"/>
      </left>
      <right style="medium">
        <color auto="1"/>
      </right>
      <top style="double">
        <color auto="1"/>
      </top>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style="dotted">
        <color auto="1"/>
      </left>
      <right style="double">
        <color auto="1"/>
      </right>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diagonalUp="1">
      <left style="double">
        <color auto="1"/>
      </left>
      <right style="thin">
        <color auto="1"/>
      </right>
      <top style="thin">
        <color auto="1"/>
      </top>
      <bottom style="medium">
        <color auto="1"/>
      </bottom>
      <diagonal style="thin">
        <color auto="1"/>
      </diagonal>
    </border>
    <border diagonalUp="1">
      <left style="thin">
        <color auto="1"/>
      </left>
      <right style="thin">
        <color auto="1"/>
      </right>
      <top style="thin">
        <color auto="1"/>
      </top>
      <bottom style="medium">
        <color auto="1"/>
      </bottom>
      <diagonal style="thin">
        <color auto="1"/>
      </diagonal>
    </border>
    <border>
      <left style="thin">
        <color auto="1"/>
      </left>
      <right style="medium">
        <color auto="1"/>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top/>
      <bottom style="medium">
        <color auto="1"/>
      </bottom>
      <diagonal/>
    </border>
    <border>
      <left style="medium">
        <color auto="1"/>
      </left>
      <right/>
      <top/>
      <bottom style="double">
        <color auto="1"/>
      </bottom>
      <diagonal/>
    </border>
    <border>
      <left style="double">
        <color auto="1"/>
      </left>
      <right/>
      <top style="medium">
        <color auto="1"/>
      </top>
      <bottom style="double">
        <color auto="1"/>
      </bottom>
      <diagonal/>
    </border>
    <border>
      <left/>
      <right/>
      <top style="medium">
        <color auto="1"/>
      </top>
      <bottom style="double">
        <color auto="1"/>
      </bottom>
      <diagonal/>
    </border>
    <border>
      <left/>
      <right style="double">
        <color auto="1"/>
      </right>
      <top style="medium">
        <color auto="1"/>
      </top>
      <bottom style="double">
        <color auto="1"/>
      </bottom>
      <diagonal/>
    </border>
    <border>
      <left/>
      <right style="medium">
        <color auto="1"/>
      </right>
      <top style="medium">
        <color auto="1"/>
      </top>
      <bottom style="double">
        <color auto="1"/>
      </bottom>
      <diagonal/>
    </border>
  </borders>
  <cellStyleXfs count="2">
    <xf numFmtId="0" fontId="0" fillId="0" borderId="0">
      <alignment vertical="center"/>
    </xf>
    <xf numFmtId="0" fontId="12" fillId="0" borderId="0" applyNumberForma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3" fillId="0" borderId="0" xfId="0" applyFont="1" applyAlignment="1">
      <alignment horizontal="distributed" vertical="center"/>
    </xf>
    <xf numFmtId="0" fontId="4" fillId="4" borderId="15" xfId="0" applyFont="1" applyFill="1" applyBorder="1">
      <alignment vertical="center"/>
    </xf>
    <xf numFmtId="0" fontId="4" fillId="4" borderId="10" xfId="0" applyFont="1" applyFill="1" applyBorder="1">
      <alignment vertical="center"/>
    </xf>
    <xf numFmtId="0" fontId="4" fillId="3" borderId="11" xfId="0" applyFont="1" applyFill="1" applyBorder="1">
      <alignment vertical="center"/>
    </xf>
    <xf numFmtId="0" fontId="4" fillId="3" borderId="12" xfId="0" applyFont="1" applyFill="1" applyBorder="1">
      <alignment vertical="center"/>
    </xf>
    <xf numFmtId="0" fontId="4" fillId="3" borderId="8" xfId="0" applyFont="1" applyFill="1" applyBorder="1">
      <alignment vertical="center"/>
    </xf>
    <xf numFmtId="0" fontId="4" fillId="3" borderId="6" xfId="0" applyFont="1" applyFill="1" applyBorder="1">
      <alignment vertical="center"/>
    </xf>
    <xf numFmtId="0" fontId="4" fillId="0" borderId="17" xfId="0" applyFont="1" applyBorder="1" applyAlignment="1">
      <alignment horizontal="center" vertical="center"/>
    </xf>
    <xf numFmtId="0" fontId="5" fillId="0" borderId="0" xfId="0" applyFont="1" applyAlignment="1">
      <alignment horizontal="left" vertical="center"/>
    </xf>
    <xf numFmtId="0" fontId="4" fillId="3" borderId="18" xfId="0" applyFont="1" applyFill="1" applyBorder="1">
      <alignment vertical="center"/>
    </xf>
    <xf numFmtId="0" fontId="3" fillId="0" borderId="19" xfId="0" applyFont="1" applyBorder="1" applyAlignment="1">
      <alignment horizontal="distributed" vertical="center"/>
    </xf>
    <xf numFmtId="0" fontId="3" fillId="0" borderId="22" xfId="0" applyFont="1" applyBorder="1" applyAlignment="1">
      <alignment horizontal="distributed" vertical="center"/>
    </xf>
    <xf numFmtId="0" fontId="4" fillId="0" borderId="16" xfId="0" applyFont="1" applyBorder="1" applyProtection="1">
      <alignment vertical="center"/>
      <protection locked="0"/>
    </xf>
    <xf numFmtId="0" fontId="4" fillId="0" borderId="5" xfId="0" applyFont="1" applyBorder="1" applyProtection="1">
      <alignment vertical="center"/>
      <protection locked="0"/>
    </xf>
    <xf numFmtId="0" fontId="4" fillId="0" borderId="9" xfId="0" applyFont="1" applyBorder="1" applyProtection="1">
      <alignment vertical="center"/>
      <protection locked="0"/>
    </xf>
    <xf numFmtId="0" fontId="4" fillId="0" borderId="2" xfId="0" applyFont="1" applyBorder="1" applyProtection="1">
      <alignment vertical="center"/>
      <protection locked="0"/>
    </xf>
    <xf numFmtId="0" fontId="4" fillId="0" borderId="1" xfId="0" applyFont="1" applyBorder="1" applyProtection="1">
      <alignment vertical="center"/>
      <protection locked="0"/>
    </xf>
    <xf numFmtId="0" fontId="4" fillId="0" borderId="3" xfId="0" applyFont="1" applyBorder="1" applyProtection="1">
      <alignment vertical="center"/>
      <protection locked="0"/>
    </xf>
    <xf numFmtId="0" fontId="4" fillId="0" borderId="14" xfId="0" applyFont="1" applyBorder="1" applyProtection="1">
      <alignment vertical="center"/>
      <protection locked="0"/>
    </xf>
    <xf numFmtId="0" fontId="4" fillId="0" borderId="10" xfId="0" applyFont="1" applyBorder="1" applyProtection="1">
      <alignment vertical="center"/>
      <protection locked="0"/>
    </xf>
    <xf numFmtId="0" fontId="3" fillId="0" borderId="7" xfId="0" applyFont="1" applyBorder="1" applyAlignment="1">
      <alignment horizontal="distributed" vertical="center"/>
    </xf>
    <xf numFmtId="0" fontId="6" fillId="0" borderId="0" xfId="0" applyFont="1" applyAlignment="1">
      <alignment horizontal="left" vertical="center"/>
    </xf>
    <xf numFmtId="0" fontId="8" fillId="0" borderId="0" xfId="0" applyFont="1" applyAlignment="1">
      <alignment horizontal="distributed" vertical="center"/>
    </xf>
    <xf numFmtId="0" fontId="8" fillId="0" borderId="0" xfId="0" applyFont="1">
      <alignment vertical="center"/>
    </xf>
    <xf numFmtId="177" fontId="4" fillId="4" borderId="28" xfId="0" applyNumberFormat="1" applyFont="1" applyFill="1" applyBorder="1" applyAlignment="1">
      <alignment horizontal="center" vertical="center"/>
    </xf>
    <xf numFmtId="177" fontId="4" fillId="4" borderId="29" xfId="0" applyNumberFormat="1" applyFont="1" applyFill="1" applyBorder="1" applyAlignment="1">
      <alignment horizontal="center" vertical="center"/>
    </xf>
    <xf numFmtId="0" fontId="5" fillId="0" borderId="25" xfId="0" applyFont="1" applyBorder="1" applyAlignment="1" applyProtection="1">
      <alignment horizontal="distributed" vertical="center"/>
      <protection locked="0"/>
    </xf>
    <xf numFmtId="0" fontId="5" fillId="0" borderId="20" xfId="0" applyFont="1" applyBorder="1" applyProtection="1">
      <alignment vertical="center"/>
      <protection locked="0"/>
    </xf>
    <xf numFmtId="0" fontId="5" fillId="0" borderId="21" xfId="0" applyFont="1" applyBorder="1" applyProtection="1">
      <alignment vertical="center"/>
      <protection locked="0"/>
    </xf>
    <xf numFmtId="0" fontId="5" fillId="0" borderId="3" xfId="0" applyFont="1" applyBorder="1" applyAlignment="1" applyProtection="1">
      <alignment horizontal="distributed" vertical="center"/>
      <protection locked="0"/>
    </xf>
    <xf numFmtId="0" fontId="5" fillId="0" borderId="4" xfId="0" applyFont="1" applyBorder="1" applyProtection="1">
      <alignment vertical="center"/>
      <protection locked="0"/>
    </xf>
    <xf numFmtId="0" fontId="5" fillId="0" borderId="27" xfId="0" applyFont="1" applyBorder="1" applyProtection="1">
      <alignment vertical="center"/>
      <protection locked="0"/>
    </xf>
    <xf numFmtId="0" fontId="5" fillId="0" borderId="26" xfId="0" applyFont="1" applyBorder="1" applyAlignment="1" applyProtection="1">
      <alignment horizontal="distributed" vertical="center"/>
      <protection locked="0"/>
    </xf>
    <xf numFmtId="0" fontId="5" fillId="0" borderId="23" xfId="0" applyFont="1" applyBorder="1" applyProtection="1">
      <alignment vertical="center"/>
      <protection locked="0"/>
    </xf>
    <xf numFmtId="0" fontId="5" fillId="0" borderId="24" xfId="0" applyFont="1" applyBorder="1" applyProtection="1">
      <alignment vertical="center"/>
      <protection locked="0"/>
    </xf>
    <xf numFmtId="10" fontId="4" fillId="4" borderId="10" xfId="0" applyNumberFormat="1" applyFont="1" applyFill="1" applyBorder="1">
      <alignment vertical="center"/>
    </xf>
    <xf numFmtId="0" fontId="6" fillId="0" borderId="30" xfId="0" applyFont="1" applyBorder="1" applyAlignment="1" applyProtection="1">
      <alignment horizontal="distributed" vertical="center"/>
      <protection locked="0"/>
    </xf>
    <xf numFmtId="0" fontId="6" fillId="0" borderId="31" xfId="0" applyFont="1" applyBorder="1" applyAlignment="1">
      <alignment horizontal="distributed" vertical="center"/>
    </xf>
    <xf numFmtId="0" fontId="6" fillId="0" borderId="32" xfId="0" applyFont="1" applyBorder="1" applyAlignment="1" applyProtection="1">
      <alignment horizontal="center" vertical="center"/>
      <protection locked="0"/>
    </xf>
    <xf numFmtId="0" fontId="6" fillId="0" borderId="33" xfId="0" applyFont="1" applyBorder="1" applyAlignment="1">
      <alignment horizontal="center" vertical="center"/>
    </xf>
    <xf numFmtId="0" fontId="2" fillId="0" borderId="35" xfId="0" applyFont="1" applyBorder="1" applyAlignment="1">
      <alignment horizontal="center" vertical="center"/>
    </xf>
    <xf numFmtId="10" fontId="4" fillId="4" borderId="36" xfId="0" applyNumberFormat="1" applyFont="1" applyFill="1" applyBorder="1">
      <alignment vertical="center"/>
    </xf>
    <xf numFmtId="176" fontId="7" fillId="4" borderId="34" xfId="0" applyNumberFormat="1" applyFont="1" applyFill="1" applyBorder="1" applyAlignment="1">
      <alignment horizontal="center" vertical="center"/>
    </xf>
    <xf numFmtId="10" fontId="4" fillId="4" borderId="37" xfId="0" applyNumberFormat="1" applyFont="1" applyFill="1" applyBorder="1">
      <alignment vertical="center"/>
    </xf>
    <xf numFmtId="176" fontId="5" fillId="4" borderId="38" xfId="0" applyNumberFormat="1" applyFont="1" applyFill="1" applyBorder="1" applyAlignment="1">
      <alignment horizontal="center" vertical="center"/>
    </xf>
    <xf numFmtId="10" fontId="4" fillId="4" borderId="39" xfId="0" applyNumberFormat="1" applyFont="1" applyFill="1" applyBorder="1">
      <alignment vertical="center"/>
    </xf>
    <xf numFmtId="176" fontId="5" fillId="4" borderId="40" xfId="0" applyNumberFormat="1" applyFont="1" applyFill="1" applyBorder="1" applyAlignment="1">
      <alignment horizontal="center" vertical="center"/>
    </xf>
    <xf numFmtId="177" fontId="4" fillId="4" borderId="41" xfId="0" applyNumberFormat="1" applyFont="1" applyFill="1" applyBorder="1" applyAlignment="1">
      <alignment horizontal="center" vertical="center"/>
    </xf>
    <xf numFmtId="0" fontId="4" fillId="0" borderId="42" xfId="0" applyFont="1" applyBorder="1" applyProtection="1">
      <alignment vertical="center"/>
      <protection locked="0"/>
    </xf>
    <xf numFmtId="0" fontId="4" fillId="0" borderId="43" xfId="0" applyFont="1" applyBorder="1" applyProtection="1">
      <alignment vertical="center"/>
      <protection locked="0"/>
    </xf>
    <xf numFmtId="0" fontId="4" fillId="0" borderId="44" xfId="0" applyFont="1" applyBorder="1" applyProtection="1">
      <alignment vertical="center"/>
      <protection locked="0"/>
    </xf>
    <xf numFmtId="0" fontId="4" fillId="3" borderId="45" xfId="0" applyFont="1" applyFill="1" applyBorder="1">
      <alignment vertical="center"/>
    </xf>
    <xf numFmtId="0" fontId="4" fillId="3" borderId="46" xfId="0" applyFont="1" applyFill="1" applyBorder="1">
      <alignment vertical="center"/>
    </xf>
    <xf numFmtId="10" fontId="4" fillId="4" borderId="47" xfId="0" applyNumberFormat="1" applyFont="1" applyFill="1" applyBorder="1">
      <alignment vertical="center"/>
    </xf>
    <xf numFmtId="0" fontId="4" fillId="0" borderId="10" xfId="0" applyFont="1" applyBorder="1" applyAlignment="1">
      <alignment horizontal="center" vertical="center" wrapText="1"/>
    </xf>
    <xf numFmtId="0" fontId="4" fillId="0" borderId="13" xfId="0" applyFont="1" applyBorder="1" applyAlignment="1">
      <alignment horizontal="center" vertical="center" wrapText="1"/>
    </xf>
    <xf numFmtId="0" fontId="4" fillId="2" borderId="14"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36" xfId="0" applyFont="1" applyBorder="1" applyAlignment="1">
      <alignment horizontal="center" vertical="center" wrapText="1"/>
    </xf>
    <xf numFmtId="0" fontId="6" fillId="0" borderId="0" xfId="0" applyFont="1">
      <alignment vertical="center"/>
    </xf>
    <xf numFmtId="0" fontId="4" fillId="4" borderId="14" xfId="0" applyFont="1" applyFill="1" applyBorder="1">
      <alignment vertical="center"/>
    </xf>
    <xf numFmtId="0" fontId="6" fillId="0" borderId="49" xfId="0" applyFont="1" applyBorder="1">
      <alignment vertical="center"/>
    </xf>
    <xf numFmtId="0" fontId="6" fillId="0" borderId="50" xfId="0" applyFont="1" applyBorder="1">
      <alignment vertical="center"/>
    </xf>
    <xf numFmtId="0" fontId="6" fillId="0" borderId="48" xfId="0" applyFont="1" applyBorder="1" applyAlignment="1" applyProtection="1">
      <alignment horizontal="distributed" vertical="center" justifyLastLine="1" shrinkToFit="1"/>
      <protection locked="0"/>
    </xf>
    <xf numFmtId="0" fontId="9" fillId="0" borderId="0" xfId="0" applyFont="1">
      <alignment vertical="center"/>
    </xf>
    <xf numFmtId="0" fontId="10" fillId="0" borderId="48" xfId="0" applyFont="1" applyBorder="1">
      <alignment vertical="center"/>
    </xf>
    <xf numFmtId="0" fontId="9" fillId="2" borderId="0" xfId="0" applyFont="1" applyFill="1">
      <alignment vertical="center"/>
    </xf>
    <xf numFmtId="0" fontId="11" fillId="2" borderId="0" xfId="0" applyFont="1" applyFill="1">
      <alignment vertical="center"/>
    </xf>
    <xf numFmtId="0" fontId="11" fillId="0" borderId="0" xfId="0" applyFont="1">
      <alignment vertical="center"/>
    </xf>
    <xf numFmtId="0" fontId="4" fillId="0" borderId="14" xfId="0" applyFont="1" applyBorder="1" applyAlignment="1">
      <alignment horizontal="center" vertical="center" wrapText="1"/>
    </xf>
    <xf numFmtId="0" fontId="7" fillId="0" borderId="0" xfId="0" applyFont="1" applyAlignment="1">
      <alignment horizontal="left" vertical="center"/>
    </xf>
    <xf numFmtId="177" fontId="7" fillId="0" borderId="0" xfId="0" applyNumberFormat="1" applyFont="1" applyAlignment="1">
      <alignment horizontal="center" vertical="center"/>
    </xf>
    <xf numFmtId="0" fontId="7" fillId="0" borderId="0" xfId="0" applyFont="1">
      <alignment vertical="center"/>
    </xf>
    <xf numFmtId="0" fontId="7" fillId="2" borderId="0" xfId="0" applyFont="1" applyFill="1">
      <alignment vertical="center"/>
    </xf>
    <xf numFmtId="177" fontId="7" fillId="0" borderId="0" xfId="0" applyNumberFormat="1" applyFont="1" applyAlignment="1" applyProtection="1">
      <alignment horizontal="left" vertical="center"/>
      <protection locked="0"/>
    </xf>
    <xf numFmtId="0" fontId="7" fillId="0" borderId="0" xfId="0" applyFont="1" applyAlignment="1">
      <alignment horizontal="left" vertical="center" wrapText="1"/>
    </xf>
    <xf numFmtId="0" fontId="12" fillId="0" borderId="0" xfId="1" applyAlignment="1" applyProtection="1">
      <alignment horizontal="left" vertical="center"/>
      <protection locked="0"/>
    </xf>
    <xf numFmtId="0" fontId="6" fillId="0" borderId="51" xfId="0" applyFont="1" applyBorder="1" applyAlignment="1" applyProtection="1">
      <alignment horizontal="right" vertical="center" justifyLastLine="1"/>
      <protection locked="0"/>
    </xf>
    <xf numFmtId="0" fontId="6" fillId="0" borderId="52" xfId="0" applyFont="1" applyBorder="1" applyAlignment="1" applyProtection="1">
      <alignment horizontal="right" vertical="center" justifyLastLine="1"/>
      <protection locked="0"/>
    </xf>
    <xf numFmtId="0" fontId="0" fillId="0" borderId="52" xfId="0"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53" xfId="0" applyFont="1" applyBorder="1" applyAlignment="1">
      <alignment horizontal="center" vertical="center"/>
    </xf>
    <xf numFmtId="0" fontId="2" fillId="0" borderId="23" xfId="0" applyFont="1" applyBorder="1" applyAlignment="1">
      <alignment horizontal="center" vertical="center"/>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6" fillId="0" borderId="56" xfId="0" applyFont="1" applyBorder="1" applyAlignment="1">
      <alignment horizontal="center" vertical="center"/>
    </xf>
    <xf numFmtId="0" fontId="6" fillId="0" borderId="57" xfId="0" applyFont="1" applyBorder="1" applyAlignment="1">
      <alignment horizontal="center" vertical="center"/>
    </xf>
  </cellXfs>
  <cellStyles count="2">
    <cellStyle name="ハイパーリンク" xfId="1" builtinId="8"/>
    <cellStyle name="標準" xfId="0" builtinId="0"/>
  </cellStyles>
  <dxfs count="1">
    <dxf>
      <font>
        <strike val="0"/>
      </font>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tt-saitama-yusou@ki.mlit.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0"/>
  <sheetViews>
    <sheetView tabSelected="1" zoomScaleNormal="100" workbookViewId="0">
      <pane xSplit="2" ySplit="14" topLeftCell="C15" activePane="bottomRight" state="frozen"/>
      <selection pane="topRight" activeCell="C1" sqref="C1"/>
      <selection pane="bottomLeft" activeCell="A14" sqref="A14"/>
      <selection pane="bottomRight" activeCell="E7" sqref="E7"/>
    </sheetView>
  </sheetViews>
  <sheetFormatPr defaultRowHeight="13.5" x14ac:dyDescent="0.15"/>
  <cols>
    <col min="1" max="2" width="14.125" style="3" customWidth="1"/>
    <col min="3" max="15" width="14.125" customWidth="1"/>
  </cols>
  <sheetData>
    <row r="1" spans="1:15" ht="17.25" x14ac:dyDescent="0.15">
      <c r="A1" s="65" t="s">
        <v>3</v>
      </c>
      <c r="B1" s="65"/>
      <c r="C1" s="65"/>
      <c r="I1" s="65"/>
      <c r="J1" s="65"/>
    </row>
    <row r="2" spans="1:15" ht="15" thickBot="1" x14ac:dyDescent="0.2">
      <c r="A2" s="14"/>
      <c r="B2" s="14"/>
      <c r="C2" s="14"/>
      <c r="D2" s="14"/>
      <c r="E2" s="14"/>
      <c r="F2" s="14"/>
      <c r="G2" s="14"/>
      <c r="H2" s="14"/>
      <c r="I2" s="14"/>
      <c r="J2" s="14"/>
      <c r="K2" s="14"/>
      <c r="L2" s="14"/>
      <c r="M2" s="14"/>
      <c r="N2" s="14"/>
      <c r="O2" s="14"/>
    </row>
    <row r="3" spans="1:15" ht="15" thickTop="1" x14ac:dyDescent="0.15">
      <c r="A3" s="16" t="s">
        <v>19</v>
      </c>
      <c r="B3" s="32"/>
      <c r="C3" s="33"/>
      <c r="D3" s="34"/>
      <c r="L3" s="1"/>
      <c r="M3" s="1"/>
    </row>
    <row r="4" spans="1:15" ht="14.25" x14ac:dyDescent="0.15">
      <c r="A4" s="26" t="s">
        <v>20</v>
      </c>
      <c r="B4" s="35"/>
      <c r="C4" s="36"/>
      <c r="D4" s="37"/>
      <c r="H4" s="1"/>
      <c r="L4" s="1"/>
      <c r="M4" s="1"/>
    </row>
    <row r="5" spans="1:15" ht="14.25" x14ac:dyDescent="0.15">
      <c r="A5" s="26" t="s">
        <v>21</v>
      </c>
      <c r="B5" s="35"/>
      <c r="C5" s="36"/>
      <c r="D5" s="37"/>
      <c r="H5" s="1"/>
      <c r="L5" s="1"/>
      <c r="M5" s="1"/>
    </row>
    <row r="6" spans="1:15" ht="14.25" x14ac:dyDescent="0.15">
      <c r="A6" s="26" t="s">
        <v>22</v>
      </c>
      <c r="B6" s="35"/>
      <c r="C6" s="36"/>
      <c r="D6" s="37"/>
      <c r="H6" s="1"/>
      <c r="L6" s="1"/>
      <c r="M6" s="1"/>
    </row>
    <row r="7" spans="1:15" ht="15" thickBot="1" x14ac:dyDescent="0.2">
      <c r="A7" s="17" t="s">
        <v>23</v>
      </c>
      <c r="B7" s="38"/>
      <c r="C7" s="39"/>
      <c r="D7" s="40"/>
      <c r="H7" s="1"/>
      <c r="L7" s="1"/>
      <c r="M7" s="1"/>
    </row>
    <row r="8" spans="1:15" ht="14.25" thickTop="1" x14ac:dyDescent="0.15">
      <c r="A8" s="6"/>
      <c r="B8" s="6"/>
      <c r="C8" s="1"/>
      <c r="G8" s="1"/>
      <c r="K8" s="1"/>
      <c r="L8" s="1"/>
    </row>
    <row r="9" spans="1:15" ht="18" thickBot="1" x14ac:dyDescent="0.2">
      <c r="A9" s="27" t="s">
        <v>27</v>
      </c>
      <c r="B9" s="28"/>
      <c r="C9" s="29"/>
      <c r="G9" s="1"/>
      <c r="K9" s="1"/>
      <c r="L9" s="1"/>
    </row>
    <row r="10" spans="1:15" ht="18" thickBot="1" x14ac:dyDescent="0.2">
      <c r="A10" s="42">
        <v>2024</v>
      </c>
      <c r="B10" s="43" t="s">
        <v>25</v>
      </c>
      <c r="C10" s="44">
        <v>11</v>
      </c>
      <c r="D10" s="45" t="s">
        <v>26</v>
      </c>
      <c r="G10" s="1"/>
      <c r="K10" s="1"/>
      <c r="L10" s="1"/>
    </row>
    <row r="11" spans="1:15" ht="18" customHeight="1" thickBot="1" x14ac:dyDescent="0.2">
      <c r="A11" s="71" t="s">
        <v>41</v>
      </c>
      <c r="B11" s="67"/>
      <c r="C11" s="68"/>
      <c r="D11" s="69" t="s">
        <v>40</v>
      </c>
      <c r="E11" s="83" t="str">
        <f>IF(D11="鉄道","運送を実施した地域（起点となる駅の名称等）：","")</f>
        <v/>
      </c>
      <c r="F11" s="84"/>
      <c r="G11" s="84"/>
      <c r="H11" s="84"/>
      <c r="I11" s="85"/>
      <c r="J11" s="85"/>
      <c r="K11" s="85"/>
      <c r="L11" s="85"/>
    </row>
    <row r="12" spans="1:15" ht="18" thickBot="1" x14ac:dyDescent="0.2">
      <c r="A12" s="86"/>
      <c r="B12" s="87"/>
      <c r="C12" s="90" t="s">
        <v>42</v>
      </c>
      <c r="D12" s="91"/>
      <c r="E12" s="91"/>
      <c r="F12" s="92"/>
      <c r="G12" s="90" t="s">
        <v>43</v>
      </c>
      <c r="H12" s="91"/>
      <c r="I12" s="91"/>
      <c r="J12" s="91"/>
      <c r="K12" s="91"/>
      <c r="L12" s="91"/>
      <c r="M12" s="91"/>
      <c r="N12" s="91"/>
      <c r="O12" s="93"/>
    </row>
    <row r="13" spans="1:15" s="2" customFormat="1" ht="37.5" thickTop="1" thickBot="1" x14ac:dyDescent="0.2">
      <c r="A13" s="88"/>
      <c r="B13" s="89"/>
      <c r="C13" s="75" t="s">
        <v>4</v>
      </c>
      <c r="D13" s="60" t="s">
        <v>5</v>
      </c>
      <c r="E13" s="60" t="s">
        <v>0</v>
      </c>
      <c r="F13" s="61" t="s">
        <v>1</v>
      </c>
      <c r="G13" s="62" t="s">
        <v>6</v>
      </c>
      <c r="H13" s="63" t="s">
        <v>7</v>
      </c>
      <c r="I13" s="63" t="s">
        <v>24</v>
      </c>
      <c r="J13" s="60" t="s">
        <v>8</v>
      </c>
      <c r="K13" s="60" t="s">
        <v>9</v>
      </c>
      <c r="L13" s="60" t="s">
        <v>28</v>
      </c>
      <c r="M13" s="60" t="s">
        <v>29</v>
      </c>
      <c r="N13" s="60" t="s">
        <v>30</v>
      </c>
      <c r="O13" s="64" t="s">
        <v>10</v>
      </c>
    </row>
    <row r="14" spans="1:15" ht="15" thickTop="1" thickBot="1" x14ac:dyDescent="0.2">
      <c r="A14" s="46" t="s">
        <v>2</v>
      </c>
      <c r="B14" s="13"/>
      <c r="C14" s="66">
        <f>SUM(C15:C45)</f>
        <v>0</v>
      </c>
      <c r="D14" s="7">
        <f t="shared" ref="D14:F14" si="0">SUM(D15:D45)</f>
        <v>0</v>
      </c>
      <c r="E14" s="7">
        <f>SUM(E15:E45)</f>
        <v>0</v>
      </c>
      <c r="F14" s="7">
        <f t="shared" si="0"/>
        <v>0</v>
      </c>
      <c r="G14" s="24"/>
      <c r="H14" s="25"/>
      <c r="I14" s="41" t="e">
        <f>H14/G14</f>
        <v>#DIV/0!</v>
      </c>
      <c r="J14" s="25"/>
      <c r="K14" s="25"/>
      <c r="L14" s="41" t="e">
        <f>J14/K14</f>
        <v>#DIV/0!</v>
      </c>
      <c r="M14" s="8">
        <f>SUM(M15:M45)</f>
        <v>0</v>
      </c>
      <c r="N14" s="8">
        <f>SUM(N15:N45)</f>
        <v>0</v>
      </c>
      <c r="O14" s="47" t="e">
        <f>N14/M14</f>
        <v>#DIV/0!</v>
      </c>
    </row>
    <row r="15" spans="1:15" ht="18.600000000000001" customHeight="1" thickTop="1" x14ac:dyDescent="0.15">
      <c r="A15" s="48">
        <f>DATE(A10,C10,1)</f>
        <v>45597</v>
      </c>
      <c r="B15" s="30">
        <f>A15</f>
        <v>45597</v>
      </c>
      <c r="C15" s="18"/>
      <c r="D15" s="19"/>
      <c r="E15" s="19"/>
      <c r="F15" s="20"/>
      <c r="G15" s="9"/>
      <c r="H15" s="10"/>
      <c r="I15" s="10"/>
      <c r="J15" s="10"/>
      <c r="K15" s="10"/>
      <c r="L15" s="15"/>
      <c r="M15" s="19"/>
      <c r="N15" s="19"/>
      <c r="O15" s="49" t="e">
        <f t="shared" ref="O15:O45" si="1">N15/M15</f>
        <v>#DIV/0!</v>
      </c>
    </row>
    <row r="16" spans="1:15" ht="18.600000000000001" customHeight="1" x14ac:dyDescent="0.15">
      <c r="A16" s="50">
        <f>A15+1</f>
        <v>45598</v>
      </c>
      <c r="B16" s="31">
        <f t="shared" ref="B16:B45" si="2">A16</f>
        <v>45598</v>
      </c>
      <c r="C16" s="21"/>
      <c r="D16" s="22"/>
      <c r="E16" s="22"/>
      <c r="F16" s="23"/>
      <c r="G16" s="11"/>
      <c r="H16" s="12"/>
      <c r="I16" s="12"/>
      <c r="J16" s="12"/>
      <c r="K16" s="12"/>
      <c r="L16" s="12"/>
      <c r="M16" s="22"/>
      <c r="N16" s="22"/>
      <c r="O16" s="51" t="e">
        <f t="shared" si="1"/>
        <v>#DIV/0!</v>
      </c>
    </row>
    <row r="17" spans="1:15" ht="18.600000000000001" customHeight="1" x14ac:dyDescent="0.15">
      <c r="A17" s="50">
        <f t="shared" ref="A17:A42" si="3">A16+1</f>
        <v>45599</v>
      </c>
      <c r="B17" s="31">
        <f t="shared" si="2"/>
        <v>45599</v>
      </c>
      <c r="C17" s="21"/>
      <c r="D17" s="22"/>
      <c r="E17" s="22"/>
      <c r="F17" s="23"/>
      <c r="G17" s="11"/>
      <c r="H17" s="12"/>
      <c r="I17" s="12"/>
      <c r="J17" s="12"/>
      <c r="K17" s="12"/>
      <c r="L17" s="12"/>
      <c r="M17" s="22"/>
      <c r="N17" s="22"/>
      <c r="O17" s="51" t="e">
        <f t="shared" si="1"/>
        <v>#DIV/0!</v>
      </c>
    </row>
    <row r="18" spans="1:15" ht="18.600000000000001" customHeight="1" x14ac:dyDescent="0.15">
      <c r="A18" s="50">
        <f t="shared" si="3"/>
        <v>45600</v>
      </c>
      <c r="B18" s="31">
        <f t="shared" si="2"/>
        <v>45600</v>
      </c>
      <c r="C18" s="21"/>
      <c r="D18" s="22"/>
      <c r="E18" s="22"/>
      <c r="F18" s="23"/>
      <c r="G18" s="11"/>
      <c r="H18" s="12"/>
      <c r="I18" s="12"/>
      <c r="J18" s="12"/>
      <c r="K18" s="12"/>
      <c r="L18" s="12"/>
      <c r="M18" s="22"/>
      <c r="N18" s="22"/>
      <c r="O18" s="51" t="e">
        <f t="shared" si="1"/>
        <v>#DIV/0!</v>
      </c>
    </row>
    <row r="19" spans="1:15" ht="18.600000000000001" customHeight="1" x14ac:dyDescent="0.15">
      <c r="A19" s="50">
        <f t="shared" si="3"/>
        <v>45601</v>
      </c>
      <c r="B19" s="31">
        <f t="shared" si="2"/>
        <v>45601</v>
      </c>
      <c r="C19" s="21"/>
      <c r="D19" s="22"/>
      <c r="E19" s="22"/>
      <c r="F19" s="23"/>
      <c r="G19" s="11"/>
      <c r="H19" s="12"/>
      <c r="I19" s="12"/>
      <c r="J19" s="12"/>
      <c r="K19" s="12"/>
      <c r="L19" s="12"/>
      <c r="M19" s="22"/>
      <c r="N19" s="22"/>
      <c r="O19" s="51" t="e">
        <f t="shared" si="1"/>
        <v>#DIV/0!</v>
      </c>
    </row>
    <row r="20" spans="1:15" ht="18.600000000000001" customHeight="1" x14ac:dyDescent="0.15">
      <c r="A20" s="50">
        <f t="shared" si="3"/>
        <v>45602</v>
      </c>
      <c r="B20" s="31">
        <f t="shared" si="2"/>
        <v>45602</v>
      </c>
      <c r="C20" s="21"/>
      <c r="D20" s="22"/>
      <c r="E20" s="22"/>
      <c r="F20" s="23"/>
      <c r="G20" s="11"/>
      <c r="H20" s="12"/>
      <c r="I20" s="12"/>
      <c r="J20" s="12"/>
      <c r="K20" s="12"/>
      <c r="L20" s="12"/>
      <c r="M20" s="22"/>
      <c r="N20" s="22"/>
      <c r="O20" s="51" t="e">
        <f t="shared" si="1"/>
        <v>#DIV/0!</v>
      </c>
    </row>
    <row r="21" spans="1:15" ht="18.600000000000001" customHeight="1" x14ac:dyDescent="0.15">
      <c r="A21" s="50">
        <f t="shared" si="3"/>
        <v>45603</v>
      </c>
      <c r="B21" s="31">
        <f t="shared" si="2"/>
        <v>45603</v>
      </c>
      <c r="C21" s="21"/>
      <c r="D21" s="22"/>
      <c r="E21" s="22"/>
      <c r="F21" s="23"/>
      <c r="G21" s="11"/>
      <c r="H21" s="12"/>
      <c r="I21" s="12"/>
      <c r="J21" s="12"/>
      <c r="K21" s="12"/>
      <c r="L21" s="12"/>
      <c r="M21" s="22"/>
      <c r="N21" s="22"/>
      <c r="O21" s="51" t="e">
        <f t="shared" si="1"/>
        <v>#DIV/0!</v>
      </c>
    </row>
    <row r="22" spans="1:15" ht="18.600000000000001" customHeight="1" x14ac:dyDescent="0.15">
      <c r="A22" s="50">
        <f t="shared" si="3"/>
        <v>45604</v>
      </c>
      <c r="B22" s="31">
        <f t="shared" si="2"/>
        <v>45604</v>
      </c>
      <c r="C22" s="21"/>
      <c r="D22" s="22"/>
      <c r="E22" s="22"/>
      <c r="F22" s="23"/>
      <c r="G22" s="11"/>
      <c r="H22" s="12"/>
      <c r="I22" s="12"/>
      <c r="J22" s="12"/>
      <c r="K22" s="12"/>
      <c r="L22" s="12"/>
      <c r="M22" s="22"/>
      <c r="N22" s="22"/>
      <c r="O22" s="51" t="e">
        <f t="shared" si="1"/>
        <v>#DIV/0!</v>
      </c>
    </row>
    <row r="23" spans="1:15" ht="18.600000000000001" customHeight="1" x14ac:dyDescent="0.15">
      <c r="A23" s="50">
        <f t="shared" si="3"/>
        <v>45605</v>
      </c>
      <c r="B23" s="31">
        <f t="shared" si="2"/>
        <v>45605</v>
      </c>
      <c r="C23" s="21"/>
      <c r="D23" s="22"/>
      <c r="E23" s="22"/>
      <c r="F23" s="23"/>
      <c r="G23" s="11"/>
      <c r="H23" s="12"/>
      <c r="I23" s="12"/>
      <c r="J23" s="12"/>
      <c r="K23" s="12"/>
      <c r="L23" s="12"/>
      <c r="M23" s="22"/>
      <c r="N23" s="22"/>
      <c r="O23" s="51" t="e">
        <f t="shared" si="1"/>
        <v>#DIV/0!</v>
      </c>
    </row>
    <row r="24" spans="1:15" ht="18.600000000000001" customHeight="1" x14ac:dyDescent="0.15">
      <c r="A24" s="50">
        <f t="shared" si="3"/>
        <v>45606</v>
      </c>
      <c r="B24" s="31">
        <f t="shared" si="2"/>
        <v>45606</v>
      </c>
      <c r="C24" s="21"/>
      <c r="D24" s="22"/>
      <c r="E24" s="22"/>
      <c r="F24" s="23"/>
      <c r="G24" s="11"/>
      <c r="H24" s="12"/>
      <c r="I24" s="12"/>
      <c r="J24" s="12"/>
      <c r="K24" s="12"/>
      <c r="L24" s="12"/>
      <c r="M24" s="22"/>
      <c r="N24" s="22"/>
      <c r="O24" s="51" t="e">
        <f t="shared" si="1"/>
        <v>#DIV/0!</v>
      </c>
    </row>
    <row r="25" spans="1:15" ht="18.600000000000001" customHeight="1" x14ac:dyDescent="0.15">
      <c r="A25" s="50">
        <f t="shared" si="3"/>
        <v>45607</v>
      </c>
      <c r="B25" s="31">
        <f t="shared" si="2"/>
        <v>45607</v>
      </c>
      <c r="C25" s="21"/>
      <c r="D25" s="22"/>
      <c r="E25" s="22"/>
      <c r="F25" s="23"/>
      <c r="G25" s="11"/>
      <c r="H25" s="12"/>
      <c r="I25" s="12"/>
      <c r="J25" s="12"/>
      <c r="K25" s="12"/>
      <c r="L25" s="12"/>
      <c r="M25" s="22"/>
      <c r="N25" s="22"/>
      <c r="O25" s="51" t="e">
        <f t="shared" si="1"/>
        <v>#DIV/0!</v>
      </c>
    </row>
    <row r="26" spans="1:15" ht="18.600000000000001" customHeight="1" x14ac:dyDescent="0.15">
      <c r="A26" s="50">
        <f t="shared" si="3"/>
        <v>45608</v>
      </c>
      <c r="B26" s="31">
        <f t="shared" si="2"/>
        <v>45608</v>
      </c>
      <c r="C26" s="21"/>
      <c r="D26" s="22"/>
      <c r="E26" s="22"/>
      <c r="F26" s="23"/>
      <c r="G26" s="11"/>
      <c r="H26" s="12"/>
      <c r="I26" s="12"/>
      <c r="J26" s="12"/>
      <c r="K26" s="12"/>
      <c r="L26" s="12"/>
      <c r="M26" s="22"/>
      <c r="N26" s="22"/>
      <c r="O26" s="51" t="e">
        <f t="shared" si="1"/>
        <v>#DIV/0!</v>
      </c>
    </row>
    <row r="27" spans="1:15" ht="18.600000000000001" customHeight="1" x14ac:dyDescent="0.15">
      <c r="A27" s="50">
        <f t="shared" si="3"/>
        <v>45609</v>
      </c>
      <c r="B27" s="31">
        <f t="shared" si="2"/>
        <v>45609</v>
      </c>
      <c r="C27" s="21"/>
      <c r="D27" s="22"/>
      <c r="E27" s="22"/>
      <c r="F27" s="23"/>
      <c r="G27" s="11"/>
      <c r="H27" s="12"/>
      <c r="I27" s="12"/>
      <c r="J27" s="12"/>
      <c r="K27" s="12"/>
      <c r="L27" s="12"/>
      <c r="M27" s="22"/>
      <c r="N27" s="22"/>
      <c r="O27" s="51" t="e">
        <f t="shared" si="1"/>
        <v>#DIV/0!</v>
      </c>
    </row>
    <row r="28" spans="1:15" ht="18.600000000000001" customHeight="1" x14ac:dyDescent="0.15">
      <c r="A28" s="50">
        <f t="shared" si="3"/>
        <v>45610</v>
      </c>
      <c r="B28" s="31">
        <f t="shared" si="2"/>
        <v>45610</v>
      </c>
      <c r="C28" s="21"/>
      <c r="D28" s="22"/>
      <c r="E28" s="22"/>
      <c r="F28" s="23"/>
      <c r="G28" s="11"/>
      <c r="H28" s="12"/>
      <c r="I28" s="12"/>
      <c r="J28" s="12"/>
      <c r="K28" s="12"/>
      <c r="L28" s="12"/>
      <c r="M28" s="22"/>
      <c r="N28" s="22"/>
      <c r="O28" s="51" t="e">
        <f t="shared" si="1"/>
        <v>#DIV/0!</v>
      </c>
    </row>
    <row r="29" spans="1:15" ht="18.600000000000001" customHeight="1" x14ac:dyDescent="0.15">
      <c r="A29" s="50">
        <f t="shared" si="3"/>
        <v>45611</v>
      </c>
      <c r="B29" s="31">
        <f t="shared" si="2"/>
        <v>45611</v>
      </c>
      <c r="C29" s="21"/>
      <c r="D29" s="22"/>
      <c r="E29" s="22"/>
      <c r="F29" s="23"/>
      <c r="G29" s="11"/>
      <c r="H29" s="12"/>
      <c r="I29" s="12"/>
      <c r="J29" s="12"/>
      <c r="K29" s="12"/>
      <c r="L29" s="12"/>
      <c r="M29" s="22"/>
      <c r="N29" s="22"/>
      <c r="O29" s="51" t="e">
        <f t="shared" si="1"/>
        <v>#DIV/0!</v>
      </c>
    </row>
    <row r="30" spans="1:15" ht="18.600000000000001" customHeight="1" x14ac:dyDescent="0.15">
      <c r="A30" s="50">
        <f t="shared" si="3"/>
        <v>45612</v>
      </c>
      <c r="B30" s="31">
        <f t="shared" si="2"/>
        <v>45612</v>
      </c>
      <c r="C30" s="21"/>
      <c r="D30" s="22"/>
      <c r="E30" s="22"/>
      <c r="F30" s="23"/>
      <c r="G30" s="11"/>
      <c r="H30" s="12"/>
      <c r="I30" s="12"/>
      <c r="J30" s="12"/>
      <c r="K30" s="12"/>
      <c r="L30" s="12"/>
      <c r="M30" s="22"/>
      <c r="N30" s="22"/>
      <c r="O30" s="51" t="e">
        <f t="shared" si="1"/>
        <v>#DIV/0!</v>
      </c>
    </row>
    <row r="31" spans="1:15" ht="18.600000000000001" customHeight="1" x14ac:dyDescent="0.15">
      <c r="A31" s="50">
        <f t="shared" si="3"/>
        <v>45613</v>
      </c>
      <c r="B31" s="31">
        <f t="shared" si="2"/>
        <v>45613</v>
      </c>
      <c r="C31" s="21"/>
      <c r="D31" s="22"/>
      <c r="E31" s="22"/>
      <c r="F31" s="23"/>
      <c r="G31" s="11"/>
      <c r="H31" s="12"/>
      <c r="I31" s="12"/>
      <c r="J31" s="12"/>
      <c r="K31" s="12"/>
      <c r="L31" s="12"/>
      <c r="M31" s="22"/>
      <c r="N31" s="22"/>
      <c r="O31" s="51" t="e">
        <f t="shared" si="1"/>
        <v>#DIV/0!</v>
      </c>
    </row>
    <row r="32" spans="1:15" ht="18.600000000000001" customHeight="1" x14ac:dyDescent="0.15">
      <c r="A32" s="50">
        <f t="shared" si="3"/>
        <v>45614</v>
      </c>
      <c r="B32" s="31">
        <f t="shared" si="2"/>
        <v>45614</v>
      </c>
      <c r="C32" s="21"/>
      <c r="D32" s="22"/>
      <c r="E32" s="22"/>
      <c r="F32" s="23"/>
      <c r="G32" s="11"/>
      <c r="H32" s="12"/>
      <c r="I32" s="12"/>
      <c r="J32" s="12"/>
      <c r="K32" s="12"/>
      <c r="L32" s="12"/>
      <c r="M32" s="22"/>
      <c r="N32" s="22"/>
      <c r="O32" s="51" t="e">
        <f t="shared" si="1"/>
        <v>#DIV/0!</v>
      </c>
    </row>
    <row r="33" spans="1:15" ht="18.600000000000001" customHeight="1" x14ac:dyDescent="0.15">
      <c r="A33" s="50">
        <f t="shared" si="3"/>
        <v>45615</v>
      </c>
      <c r="B33" s="31">
        <f t="shared" si="2"/>
        <v>45615</v>
      </c>
      <c r="C33" s="21"/>
      <c r="D33" s="22"/>
      <c r="E33" s="22"/>
      <c r="F33" s="23"/>
      <c r="G33" s="11"/>
      <c r="H33" s="12"/>
      <c r="I33" s="12"/>
      <c r="J33" s="12"/>
      <c r="K33" s="12"/>
      <c r="L33" s="12"/>
      <c r="M33" s="22"/>
      <c r="N33" s="22"/>
      <c r="O33" s="51" t="e">
        <f t="shared" si="1"/>
        <v>#DIV/0!</v>
      </c>
    </row>
    <row r="34" spans="1:15" ht="18.600000000000001" customHeight="1" x14ac:dyDescent="0.15">
      <c r="A34" s="50">
        <f>A33+1</f>
        <v>45616</v>
      </c>
      <c r="B34" s="31">
        <f t="shared" si="2"/>
        <v>45616</v>
      </c>
      <c r="C34" s="21"/>
      <c r="D34" s="22"/>
      <c r="E34" s="22"/>
      <c r="F34" s="23"/>
      <c r="G34" s="11"/>
      <c r="H34" s="12"/>
      <c r="I34" s="12"/>
      <c r="J34" s="12"/>
      <c r="K34" s="12"/>
      <c r="L34" s="12"/>
      <c r="M34" s="22"/>
      <c r="N34" s="22"/>
      <c r="O34" s="51" t="e">
        <f t="shared" si="1"/>
        <v>#DIV/0!</v>
      </c>
    </row>
    <row r="35" spans="1:15" ht="18.600000000000001" customHeight="1" x14ac:dyDescent="0.15">
      <c r="A35" s="50">
        <f t="shared" si="3"/>
        <v>45617</v>
      </c>
      <c r="B35" s="31">
        <f t="shared" si="2"/>
        <v>45617</v>
      </c>
      <c r="C35" s="21"/>
      <c r="D35" s="22"/>
      <c r="E35" s="22"/>
      <c r="F35" s="23"/>
      <c r="G35" s="11"/>
      <c r="H35" s="12"/>
      <c r="I35" s="12"/>
      <c r="J35" s="12"/>
      <c r="K35" s="12"/>
      <c r="L35" s="12"/>
      <c r="M35" s="22"/>
      <c r="N35" s="22"/>
      <c r="O35" s="51" t="e">
        <f t="shared" si="1"/>
        <v>#DIV/0!</v>
      </c>
    </row>
    <row r="36" spans="1:15" ht="18.600000000000001" customHeight="1" x14ac:dyDescent="0.15">
      <c r="A36" s="50">
        <f t="shared" si="3"/>
        <v>45618</v>
      </c>
      <c r="B36" s="31">
        <f t="shared" si="2"/>
        <v>45618</v>
      </c>
      <c r="C36" s="21"/>
      <c r="D36" s="22"/>
      <c r="E36" s="22"/>
      <c r="F36" s="23"/>
      <c r="G36" s="11"/>
      <c r="H36" s="12"/>
      <c r="I36" s="12"/>
      <c r="J36" s="12"/>
      <c r="K36" s="12"/>
      <c r="L36" s="12"/>
      <c r="M36" s="22"/>
      <c r="N36" s="22"/>
      <c r="O36" s="51" t="e">
        <f t="shared" si="1"/>
        <v>#DIV/0!</v>
      </c>
    </row>
    <row r="37" spans="1:15" ht="18.600000000000001" customHeight="1" x14ac:dyDescent="0.15">
      <c r="A37" s="50">
        <f t="shared" si="3"/>
        <v>45619</v>
      </c>
      <c r="B37" s="31">
        <f>A37</f>
        <v>45619</v>
      </c>
      <c r="C37" s="21"/>
      <c r="D37" s="22"/>
      <c r="E37" s="22"/>
      <c r="F37" s="23"/>
      <c r="G37" s="11"/>
      <c r="H37" s="12"/>
      <c r="I37" s="12"/>
      <c r="J37" s="12"/>
      <c r="K37" s="12"/>
      <c r="L37" s="12"/>
      <c r="M37" s="22"/>
      <c r="N37" s="22"/>
      <c r="O37" s="51" t="e">
        <f t="shared" si="1"/>
        <v>#DIV/0!</v>
      </c>
    </row>
    <row r="38" spans="1:15" ht="18.600000000000001" customHeight="1" x14ac:dyDescent="0.15">
      <c r="A38" s="50">
        <f t="shared" si="3"/>
        <v>45620</v>
      </c>
      <c r="B38" s="31">
        <f t="shared" si="2"/>
        <v>45620</v>
      </c>
      <c r="C38" s="21"/>
      <c r="D38" s="22"/>
      <c r="E38" s="22"/>
      <c r="F38" s="23"/>
      <c r="G38" s="11"/>
      <c r="H38" s="12"/>
      <c r="I38" s="12"/>
      <c r="J38" s="12"/>
      <c r="K38" s="12"/>
      <c r="L38" s="12"/>
      <c r="M38" s="22"/>
      <c r="N38" s="22"/>
      <c r="O38" s="51" t="e">
        <f t="shared" si="1"/>
        <v>#DIV/0!</v>
      </c>
    </row>
    <row r="39" spans="1:15" ht="18.600000000000001" customHeight="1" x14ac:dyDescent="0.15">
      <c r="A39" s="50">
        <f t="shared" si="3"/>
        <v>45621</v>
      </c>
      <c r="B39" s="31">
        <f t="shared" si="2"/>
        <v>45621</v>
      </c>
      <c r="C39" s="21"/>
      <c r="D39" s="22"/>
      <c r="E39" s="22"/>
      <c r="F39" s="23"/>
      <c r="G39" s="11"/>
      <c r="H39" s="12"/>
      <c r="I39" s="12"/>
      <c r="J39" s="12"/>
      <c r="K39" s="12"/>
      <c r="L39" s="12"/>
      <c r="M39" s="22"/>
      <c r="N39" s="22"/>
      <c r="O39" s="51" t="e">
        <f t="shared" si="1"/>
        <v>#DIV/0!</v>
      </c>
    </row>
    <row r="40" spans="1:15" ht="18.600000000000001" customHeight="1" x14ac:dyDescent="0.15">
      <c r="A40" s="50">
        <f t="shared" si="3"/>
        <v>45622</v>
      </c>
      <c r="B40" s="31">
        <f t="shared" si="2"/>
        <v>45622</v>
      </c>
      <c r="C40" s="21"/>
      <c r="D40" s="22"/>
      <c r="E40" s="22"/>
      <c r="F40" s="23"/>
      <c r="G40" s="11"/>
      <c r="H40" s="12"/>
      <c r="I40" s="12"/>
      <c r="J40" s="12"/>
      <c r="K40" s="12"/>
      <c r="L40" s="12"/>
      <c r="M40" s="22"/>
      <c r="N40" s="22"/>
      <c r="O40" s="51" t="e">
        <f t="shared" si="1"/>
        <v>#DIV/0!</v>
      </c>
    </row>
    <row r="41" spans="1:15" ht="18.600000000000001" customHeight="1" x14ac:dyDescent="0.15">
      <c r="A41" s="50">
        <f t="shared" si="3"/>
        <v>45623</v>
      </c>
      <c r="B41" s="31">
        <f t="shared" si="2"/>
        <v>45623</v>
      </c>
      <c r="C41" s="21"/>
      <c r="D41" s="22"/>
      <c r="E41" s="22"/>
      <c r="F41" s="23"/>
      <c r="G41" s="11"/>
      <c r="H41" s="12"/>
      <c r="I41" s="12"/>
      <c r="J41" s="12"/>
      <c r="K41" s="12"/>
      <c r="L41" s="12"/>
      <c r="M41" s="22"/>
      <c r="N41" s="22"/>
      <c r="O41" s="51" t="e">
        <f t="shared" si="1"/>
        <v>#DIV/0!</v>
      </c>
    </row>
    <row r="42" spans="1:15" ht="18.600000000000001" customHeight="1" x14ac:dyDescent="0.15">
      <c r="A42" s="50">
        <f t="shared" si="3"/>
        <v>45624</v>
      </c>
      <c r="B42" s="31">
        <f t="shared" si="2"/>
        <v>45624</v>
      </c>
      <c r="C42" s="21"/>
      <c r="D42" s="22"/>
      <c r="E42" s="22"/>
      <c r="F42" s="23"/>
      <c r="G42" s="11"/>
      <c r="H42" s="12"/>
      <c r="I42" s="12"/>
      <c r="J42" s="12"/>
      <c r="K42" s="12"/>
      <c r="L42" s="12"/>
      <c r="M42" s="22"/>
      <c r="N42" s="22"/>
      <c r="O42" s="51" t="e">
        <f>N42/M42</f>
        <v>#DIV/0!</v>
      </c>
    </row>
    <row r="43" spans="1:15" ht="18.600000000000001" customHeight="1" x14ac:dyDescent="0.15">
      <c r="A43" s="50">
        <f>IF(DAY(A42+1)&lt;4,"",A42+1)</f>
        <v>45625</v>
      </c>
      <c r="B43" s="31">
        <f t="shared" si="2"/>
        <v>45625</v>
      </c>
      <c r="C43" s="21"/>
      <c r="D43" s="22"/>
      <c r="E43" s="22"/>
      <c r="F43" s="23"/>
      <c r="G43" s="11"/>
      <c r="H43" s="12"/>
      <c r="I43" s="12"/>
      <c r="J43" s="12"/>
      <c r="K43" s="12"/>
      <c r="L43" s="12"/>
      <c r="M43" s="22"/>
      <c r="N43" s="22"/>
      <c r="O43" s="51" t="e">
        <f t="shared" si="1"/>
        <v>#DIV/0!</v>
      </c>
    </row>
    <row r="44" spans="1:15" ht="18.600000000000001" customHeight="1" x14ac:dyDescent="0.15">
      <c r="A44" s="50">
        <f>IF(DAY(A42+2)&lt;4,"",A42+2)</f>
        <v>45626</v>
      </c>
      <c r="B44" s="31">
        <f t="shared" si="2"/>
        <v>45626</v>
      </c>
      <c r="C44" s="21"/>
      <c r="D44" s="22"/>
      <c r="E44" s="22"/>
      <c r="F44" s="23"/>
      <c r="G44" s="11"/>
      <c r="H44" s="12"/>
      <c r="I44" s="12"/>
      <c r="J44" s="12"/>
      <c r="K44" s="12"/>
      <c r="L44" s="12"/>
      <c r="M44" s="22"/>
      <c r="N44" s="22"/>
      <c r="O44" s="51" t="e">
        <f t="shared" si="1"/>
        <v>#DIV/0!</v>
      </c>
    </row>
    <row r="45" spans="1:15" ht="18.600000000000001" customHeight="1" thickBot="1" x14ac:dyDescent="0.2">
      <c r="A45" s="52" t="str">
        <f>IF(DAY(A42+3)&lt;4,"",A42+3)</f>
        <v/>
      </c>
      <c r="B45" s="53" t="str">
        <f t="shared" si="2"/>
        <v/>
      </c>
      <c r="C45" s="54"/>
      <c r="D45" s="55"/>
      <c r="E45" s="55"/>
      <c r="F45" s="56"/>
      <c r="G45" s="57"/>
      <c r="H45" s="58"/>
      <c r="I45" s="58"/>
      <c r="J45" s="58"/>
      <c r="K45" s="58"/>
      <c r="L45" s="58"/>
      <c r="M45" s="55"/>
      <c r="N45" s="55"/>
      <c r="O45" s="59" t="e">
        <f t="shared" si="1"/>
        <v>#DIV/0!</v>
      </c>
    </row>
    <row r="46" spans="1:15" s="74" customFormat="1" ht="14.25" x14ac:dyDescent="0.15">
      <c r="A46" s="76" t="s">
        <v>11</v>
      </c>
      <c r="B46" s="77"/>
      <c r="C46" s="78"/>
      <c r="D46" s="78"/>
      <c r="E46" s="78"/>
      <c r="F46" s="78"/>
      <c r="G46" s="79"/>
      <c r="H46" s="79"/>
      <c r="I46" s="79"/>
      <c r="J46" s="79"/>
      <c r="K46" s="72"/>
      <c r="L46" s="73"/>
      <c r="O46" s="73"/>
    </row>
    <row r="47" spans="1:15" s="74" customFormat="1" ht="14.25" x14ac:dyDescent="0.15">
      <c r="A47" s="76" t="s">
        <v>18</v>
      </c>
      <c r="B47" s="77"/>
      <c r="C47" s="78"/>
      <c r="D47" s="78"/>
      <c r="E47" s="78"/>
      <c r="F47" s="78"/>
      <c r="G47" s="78"/>
      <c r="H47" s="78"/>
      <c r="I47" s="78"/>
      <c r="J47" s="78"/>
      <c r="K47" s="70"/>
    </row>
    <row r="48" spans="1:15" s="74" customFormat="1" ht="14.25" x14ac:dyDescent="0.15">
      <c r="A48" s="76" t="s">
        <v>16</v>
      </c>
      <c r="B48" s="77"/>
      <c r="C48" s="78"/>
      <c r="D48" s="78"/>
      <c r="E48" s="78"/>
      <c r="F48" s="78"/>
      <c r="G48" s="78"/>
      <c r="H48" s="78"/>
      <c r="I48" s="78"/>
      <c r="J48" s="78"/>
      <c r="K48" s="70"/>
    </row>
    <row r="49" spans="1:11" s="74" customFormat="1" ht="14.25" x14ac:dyDescent="0.15">
      <c r="A49" s="76" t="s">
        <v>17</v>
      </c>
      <c r="B49" s="77"/>
      <c r="C49" s="78"/>
      <c r="D49" s="78"/>
      <c r="E49" s="78"/>
      <c r="F49" s="78"/>
      <c r="G49" s="78"/>
      <c r="H49" s="78"/>
      <c r="I49" s="78"/>
      <c r="J49" s="78"/>
      <c r="K49" s="70"/>
    </row>
    <row r="50" spans="1:11" s="74" customFormat="1" ht="14.25" x14ac:dyDescent="0.15">
      <c r="A50" s="76" t="s">
        <v>12</v>
      </c>
      <c r="B50" s="77"/>
      <c r="C50" s="78"/>
      <c r="D50" s="78"/>
      <c r="E50" s="78"/>
      <c r="F50" s="78"/>
      <c r="G50" s="78"/>
      <c r="H50" s="78"/>
      <c r="I50" s="78"/>
      <c r="J50" s="78"/>
      <c r="K50" s="70"/>
    </row>
    <row r="51" spans="1:11" s="74" customFormat="1" ht="14.25" x14ac:dyDescent="0.15">
      <c r="A51" s="78" t="s">
        <v>13</v>
      </c>
      <c r="B51" s="77"/>
      <c r="C51" s="78"/>
      <c r="D51" s="78"/>
      <c r="E51" s="78"/>
      <c r="F51" s="78"/>
      <c r="G51" s="78"/>
      <c r="H51" s="78"/>
      <c r="I51" s="78"/>
      <c r="J51" s="78"/>
      <c r="K51" s="70"/>
    </row>
    <row r="52" spans="1:11" s="74" customFormat="1" ht="14.25" x14ac:dyDescent="0.15">
      <c r="A52" s="76" t="s">
        <v>14</v>
      </c>
      <c r="B52" s="77"/>
      <c r="C52" s="78"/>
      <c r="D52" s="78"/>
      <c r="E52" s="78"/>
      <c r="F52" s="78"/>
      <c r="G52" s="78"/>
      <c r="H52" s="78"/>
      <c r="I52" s="78"/>
      <c r="J52" s="78"/>
      <c r="K52" s="70"/>
    </row>
    <row r="53" spans="1:11" s="74" customFormat="1" ht="14.25" x14ac:dyDescent="0.15">
      <c r="A53" s="76" t="s">
        <v>15</v>
      </c>
      <c r="B53" s="77"/>
      <c r="C53" s="78"/>
      <c r="D53" s="78"/>
      <c r="E53" s="78"/>
      <c r="F53" s="78"/>
      <c r="G53" s="78"/>
      <c r="H53" s="78"/>
      <c r="I53" s="78"/>
      <c r="J53" s="78"/>
      <c r="K53" s="70"/>
    </row>
    <row r="54" spans="1:11" s="74" customFormat="1" ht="14.25" x14ac:dyDescent="0.15">
      <c r="A54" s="76" t="s">
        <v>39</v>
      </c>
      <c r="B54" s="77"/>
      <c r="C54" s="78"/>
      <c r="D54" s="78"/>
      <c r="E54" s="78"/>
      <c r="F54" s="78"/>
      <c r="G54" s="78"/>
      <c r="H54" s="78"/>
      <c r="I54" s="78"/>
      <c r="J54" s="78"/>
      <c r="K54" s="70"/>
    </row>
    <row r="55" spans="1:11" s="74" customFormat="1" ht="14.25" x14ac:dyDescent="0.15">
      <c r="A55" s="76" t="s">
        <v>37</v>
      </c>
      <c r="B55" s="77"/>
      <c r="C55" s="78"/>
      <c r="D55" s="78"/>
      <c r="E55" s="78"/>
      <c r="F55" s="78"/>
      <c r="G55" s="78"/>
      <c r="H55" s="78"/>
      <c r="I55" s="78"/>
      <c r="J55" s="78"/>
      <c r="K55" s="70"/>
    </row>
    <row r="56" spans="1:11" s="74" customFormat="1" ht="14.25" x14ac:dyDescent="0.15">
      <c r="A56" s="76" t="s">
        <v>32</v>
      </c>
      <c r="B56" s="77"/>
      <c r="C56" s="78"/>
      <c r="D56" s="78"/>
      <c r="E56" s="78"/>
      <c r="F56" s="78"/>
      <c r="G56" s="78"/>
      <c r="H56" s="78"/>
      <c r="I56" s="78"/>
      <c r="J56" s="78"/>
      <c r="K56" s="70"/>
    </row>
    <row r="57" spans="1:11" s="74" customFormat="1" ht="14.25" x14ac:dyDescent="0.15">
      <c r="A57" s="76" t="s">
        <v>33</v>
      </c>
      <c r="B57" s="77"/>
      <c r="C57" s="78"/>
      <c r="D57" s="78"/>
      <c r="E57" s="78"/>
      <c r="F57" s="78"/>
      <c r="G57" s="78"/>
      <c r="H57" s="78"/>
      <c r="I57" s="78"/>
      <c r="J57" s="78"/>
      <c r="K57" s="70"/>
    </row>
    <row r="58" spans="1:11" s="74" customFormat="1" ht="14.25" x14ac:dyDescent="0.15">
      <c r="A58" s="76" t="s">
        <v>34</v>
      </c>
      <c r="B58" s="77"/>
      <c r="C58" s="78"/>
      <c r="D58" s="78"/>
      <c r="E58" s="78"/>
      <c r="F58" s="78"/>
      <c r="G58" s="78"/>
      <c r="H58" s="78"/>
      <c r="I58" s="78"/>
      <c r="J58" s="78"/>
      <c r="K58" s="70"/>
    </row>
    <row r="59" spans="1:11" s="74" customFormat="1" ht="14.25" x14ac:dyDescent="0.15">
      <c r="A59" s="76" t="s">
        <v>35</v>
      </c>
      <c r="B59" s="77"/>
      <c r="C59" s="78"/>
      <c r="D59" s="78"/>
      <c r="E59" s="78"/>
      <c r="F59" s="78"/>
      <c r="G59" s="78"/>
      <c r="H59" s="78"/>
      <c r="I59" s="78"/>
      <c r="J59" s="78"/>
      <c r="K59" s="70"/>
    </row>
    <row r="60" spans="1:11" s="74" customFormat="1" ht="14.25" x14ac:dyDescent="0.15">
      <c r="A60" s="76" t="s">
        <v>38</v>
      </c>
      <c r="B60" s="77"/>
      <c r="C60" s="78"/>
      <c r="D60" s="78"/>
      <c r="E60" s="78"/>
      <c r="F60" s="78"/>
      <c r="G60" s="78"/>
      <c r="H60" s="78"/>
      <c r="I60" s="78"/>
      <c r="J60" s="78"/>
      <c r="K60" s="70"/>
    </row>
    <row r="61" spans="1:11" s="74" customFormat="1" ht="14.25" x14ac:dyDescent="0.15">
      <c r="A61" s="76" t="s">
        <v>36</v>
      </c>
      <c r="B61" s="77"/>
      <c r="C61" s="78"/>
      <c r="D61" s="78"/>
      <c r="E61" s="78"/>
      <c r="F61" s="78"/>
      <c r="G61" s="78"/>
      <c r="H61" s="78"/>
      <c r="I61" s="78"/>
      <c r="J61" s="78"/>
      <c r="K61" s="70"/>
    </row>
    <row r="62" spans="1:11" s="74" customFormat="1" ht="14.25" x14ac:dyDescent="0.15">
      <c r="A62" s="78" t="s">
        <v>31</v>
      </c>
      <c r="B62" s="80" t="s">
        <v>44</v>
      </c>
      <c r="C62" s="78"/>
      <c r="D62" s="78"/>
      <c r="E62" s="78"/>
      <c r="F62" s="78"/>
      <c r="G62" s="78"/>
      <c r="H62" s="78"/>
      <c r="I62" s="78"/>
      <c r="J62" s="78"/>
      <c r="K62" s="70"/>
    </row>
    <row r="63" spans="1:11" s="74" customFormat="1" ht="14.25" x14ac:dyDescent="0.15">
      <c r="A63" s="81"/>
      <c r="B63" s="82" t="s">
        <v>45</v>
      </c>
      <c r="C63" s="78"/>
      <c r="D63" s="78"/>
      <c r="E63" s="78"/>
      <c r="F63" s="78"/>
      <c r="G63" s="78"/>
      <c r="H63" s="78"/>
      <c r="I63" s="78"/>
      <c r="J63" s="78"/>
    </row>
    <row r="64" spans="1:11" x14ac:dyDescent="0.15">
      <c r="A64" s="4"/>
      <c r="B64" s="4"/>
    </row>
    <row r="65" spans="1:2" x14ac:dyDescent="0.15">
      <c r="A65" s="5"/>
      <c r="B65" s="5"/>
    </row>
    <row r="66" spans="1:2" x14ac:dyDescent="0.15">
      <c r="A66" s="5"/>
      <c r="B66" s="5"/>
    </row>
    <row r="67" spans="1:2" x14ac:dyDescent="0.15">
      <c r="A67" s="5"/>
      <c r="B67" s="5"/>
    </row>
    <row r="68" spans="1:2" x14ac:dyDescent="0.15">
      <c r="A68" s="5"/>
      <c r="B68" s="5"/>
    </row>
    <row r="69" spans="1:2" x14ac:dyDescent="0.15">
      <c r="A69" s="5"/>
      <c r="B69" s="5"/>
    </row>
    <row r="70" spans="1:2" x14ac:dyDescent="0.15">
      <c r="A70" s="5"/>
      <c r="B70" s="5"/>
    </row>
  </sheetData>
  <mergeCells count="5">
    <mergeCell ref="E11:H11"/>
    <mergeCell ref="I11:L11"/>
    <mergeCell ref="A12:B13"/>
    <mergeCell ref="C12:F12"/>
    <mergeCell ref="G12:O12"/>
  </mergeCells>
  <phoneticPr fontId="1"/>
  <conditionalFormatting sqref="E11:L11">
    <cfRule type="expression" dxfId="0" priority="1">
      <formula>$D$11="鉄道"</formula>
    </cfRule>
  </conditionalFormatting>
  <dataValidations count="1">
    <dataValidation type="list" allowBlank="1" showInputMessage="1" showErrorMessage="1" sqref="D11" xr:uid="{9D78E944-A053-4AB2-A4BB-B3EAAEB6ECF8}">
      <formula1>"通常,雨天,酷暑,災害,鉄道"</formula1>
    </dataValidation>
  </dataValidations>
  <hyperlinks>
    <hyperlink ref="B63" r:id="rId1" xr:uid="{6B61AD10-6C72-44EF-8309-228C91F3A8E5}"/>
  </hyperlinks>
  <pageMargins left="0.70866141732283472" right="0.70866141732283472" top="0.74803149606299213" bottom="0.74803149606299213" header="0.31496062992125984" footer="0.31496062992125984"/>
  <pageSetup paperSize="9" scale="57" orientation="landscape" r:id="rId2"/>
  <ignoredErrors>
    <ignoredError sqref="E1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令和○年○月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2024-10-23T00:50:50Z</dcterms:modified>
</cp:coreProperties>
</file>